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abrelaz/Downloads/"/>
    </mc:Choice>
  </mc:AlternateContent>
  <xr:revisionPtr revIDLastSave="0" documentId="13_ncr:1_{783319A9-CDD3-D642-B0AC-48CFA2ECA728}" xr6:coauthVersionLast="46" xr6:coauthVersionMax="46" xr10:uidLastSave="{00000000-0000-0000-0000-000000000000}"/>
  <bookViews>
    <workbookView xWindow="0" yWindow="500" windowWidth="28800" windowHeight="15840" xr2:uid="{00000000-000D-0000-FFFF-FFFF00000000}"/>
  </bookViews>
  <sheets>
    <sheet name="Conta doaço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4" l="1"/>
  <c r="G55" i="4"/>
  <c r="G56" i="4" s="1"/>
  <c r="G57" i="4" s="1"/>
  <c r="G58" i="4" s="1"/>
  <c r="G59" i="4" s="1"/>
  <c r="G60" i="4" s="1"/>
  <c r="G61" i="4" s="1"/>
  <c r="G62" i="4" s="1"/>
  <c r="G42" i="4"/>
  <c r="G43" i="4" s="1"/>
  <c r="G44" i="4" s="1"/>
  <c r="G45" i="4" s="1"/>
  <c r="G46" i="4" s="1"/>
  <c r="G47" i="4" s="1"/>
  <c r="G48" i="4" s="1"/>
  <c r="J11" i="4"/>
  <c r="J7" i="4"/>
  <c r="G5" i="4"/>
  <c r="G6" i="4" s="1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J13" i="4" l="1"/>
  <c r="G49" i="4"/>
  <c r="E54" i="4" s="1"/>
</calcChain>
</file>

<file path=xl/sharedStrings.xml><?xml version="1.0" encoding="utf-8"?>
<sst xmlns="http://schemas.openxmlformats.org/spreadsheetml/2006/main" count="75" uniqueCount="53">
  <si>
    <t>Saldo inicial</t>
  </si>
  <si>
    <t>Saldo Inicial</t>
  </si>
  <si>
    <t>Tarifa bancaria</t>
  </si>
  <si>
    <t>Data</t>
  </si>
  <si>
    <t xml:space="preserve">Entrada </t>
  </si>
  <si>
    <t xml:space="preserve">Saldo </t>
  </si>
  <si>
    <t>Despesa c/ tarifa bancária</t>
  </si>
  <si>
    <t>Saída</t>
  </si>
  <si>
    <t>Extrato consolidado ref. 03/2021</t>
  </si>
  <si>
    <t>Histórico</t>
  </si>
  <si>
    <t xml:space="preserve">Recebimento de doações </t>
  </si>
  <si>
    <t>Extrato consolidado ref. 04/2021</t>
  </si>
  <si>
    <t>Saldo disponível em 03/2021</t>
  </si>
  <si>
    <t>Total de doações Recebidas</t>
  </si>
  <si>
    <t>(-) Pagamentos Realizados</t>
  </si>
  <si>
    <t>Total de pagamentos realizados</t>
  </si>
  <si>
    <t xml:space="preserve">Saldo final </t>
  </si>
  <si>
    <t>Quadro Resumo</t>
  </si>
  <si>
    <t xml:space="preserve"> </t>
  </si>
  <si>
    <t/>
  </si>
  <si>
    <t>Faixa "Vida, Pão, Vacina &amp; Educação" - Belém - PA</t>
  </si>
  <si>
    <t>Faixa "Vida, Pão, Vacina &amp; Educação" - Salvador - BA</t>
  </si>
  <si>
    <t>Faixa "Vida, Pão, Vacina &amp; Educação" - Campo Grande - MS</t>
  </si>
  <si>
    <t>Faixa "Vida, Pão, Vacina &amp; Educação" - Aracaju - SE</t>
  </si>
  <si>
    <t>Faixa "Vida, Pão, Vacina &amp; Educação" -  Recife - PE</t>
  </si>
  <si>
    <t>Faixa "Vida, Pão, Vacina &amp; Educação" -  Cuiabá - MT</t>
  </si>
  <si>
    <t>Faixa "Vida, Pão, Vacina &amp; Educação" - Manaus - AM</t>
  </si>
  <si>
    <t>Outdoor "Bolsonaro Genocida" -  Olinda - PE</t>
  </si>
  <si>
    <t>Faixa "Vida, Pão, Vacina &amp; Educação" - Belo Horizonte - MG</t>
  </si>
  <si>
    <t>Faixa "Vida, Pão, Vacina &amp; Educação" -  Rio de Janeiro - RJ</t>
  </si>
  <si>
    <t>Outdoor "Bolsonaro Genocida" -  Sumaré - SP</t>
  </si>
  <si>
    <t>Recebimento de doações</t>
  </si>
  <si>
    <t>Faixa "Vida, Pão, Vacina &amp; Educação" - Goiânia - GO</t>
  </si>
  <si>
    <t>Outdoor "Bolsonaro Genocida" -  Florianópolis - SC</t>
  </si>
  <si>
    <t>Quant.</t>
  </si>
  <si>
    <t>Outdoor "Bolsonaro Genocida" - Goiânia - GO</t>
  </si>
  <si>
    <t>Outdoor "Bolsonaro Genocida"- Belém - PA</t>
  </si>
  <si>
    <t>Outdoor "Bolsonaro Genocida" - Juiz de Fora - MG</t>
  </si>
  <si>
    <t xml:space="preserve">Outdoor "Bolsonaro Genocida" - Manaus - AM </t>
  </si>
  <si>
    <t>Bandeirão 100x15mts - Vida, Pão, Vacina &amp; Educação</t>
  </si>
  <si>
    <t xml:space="preserve">Outdoor "Bolsonaro Genocida" -  Porto Alegre - RS </t>
  </si>
  <si>
    <t>Outdoor "Bolsonaro Genocida" -  Recife</t>
  </si>
  <si>
    <t xml:space="preserve">Outdoor "Bolsonaro Genocida"- Belo Horizonte - MG </t>
  </si>
  <si>
    <t>Outdoor "Bolsonaro Genocida"- Sousa - PB</t>
  </si>
  <si>
    <t xml:space="preserve">Outdoor "Bolsonaro Genocida" - Juazeiro do Norte - CE </t>
  </si>
  <si>
    <t xml:space="preserve">Outdoor "Bolsonaro Genocida"- São Luís - MA </t>
  </si>
  <si>
    <t xml:space="preserve">Outdoor "Bolsonaro Genocida" - Brasilia, Olinda, Guarulhos e Fortaleza </t>
  </si>
  <si>
    <t>Outdoor "Bolsonaro Genocida" - Rio de Janeiro - RJ</t>
  </si>
  <si>
    <t>Outdoor "Bolsonaro Genocida"- Rio de Janeiro - RJ</t>
  </si>
  <si>
    <t>Devolucao de recurso Outdoor "Bolsonaro Genocida"- Fortaleza e Guarulhos</t>
  </si>
  <si>
    <t xml:space="preserve">Produção e doação de alimentos - Pastoral do Povo de Rua </t>
  </si>
  <si>
    <t xml:space="preserve">Produção e doação de alimentos com MST  - Pastoral Povo de Rua </t>
  </si>
  <si>
    <t xml:space="preserve">Produção e doação de alimentos com MST - Pastoral Povo de Rua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</si>
</sst>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thin">
        <color theme="1"/>
      </bottom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 style="thin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thick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ck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thin">
        <color theme="0" tint="-0.249977111117893"/>
      </top>
      <bottom style="thick">
        <color theme="0" tint="-0.249977111117893"/>
      </bottom>
      <diagonal/>
    </border>
    <border>
      <left style="medium">
        <color theme="0" tint="-0.249977111117893"/>
      </left>
      <right style="thick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/>
      <right style="thick">
        <color theme="0" tint="-0.249977111117893"/>
      </right>
      <top style="thin">
        <color theme="0" tint="-0.249977111117893"/>
      </top>
      <bottom style="thick">
        <color theme="0" tint="-0.249977111117893"/>
      </bottom>
      <diagonal/>
    </border>
    <border>
      <left style="medium">
        <color theme="0" tint="-0.249977111117893"/>
      </left>
      <right style="thick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ck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/>
      <right style="thick">
        <color theme="0" tint="-0.249977111117893"/>
      </right>
      <top/>
      <bottom style="thin">
        <color theme="0" tint="-0.249977111117893"/>
      </bottom>
      <diagonal/>
    </border>
    <border>
      <left/>
      <right style="thick">
        <color theme="0" tint="-0.249977111117893"/>
      </right>
      <top/>
      <bottom/>
      <diagonal/>
    </border>
    <border>
      <left style="medium">
        <color theme="0" tint="-0.249977111117893"/>
      </left>
      <right style="thick">
        <color theme="0" tint="-0.249977111117893"/>
      </right>
      <top style="medium">
        <color theme="0" tint="-0.249977111117893"/>
      </top>
      <bottom style="thick">
        <color theme="0" tint="-0.24997711111789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44" fontId="0" fillId="0" borderId="0" xfId="1" applyFont="1"/>
    <xf numFmtId="44" fontId="0" fillId="0" borderId="0" xfId="0" applyNumberFormat="1"/>
    <xf numFmtId="0" fontId="0" fillId="0" borderId="0" xfId="0" applyAlignment="1">
      <alignment horizontal="center"/>
    </xf>
    <xf numFmtId="14" fontId="4" fillId="0" borderId="0" xfId="0" applyNumberFormat="1" applyFont="1" applyBorder="1" applyAlignment="1">
      <alignment horizontal="left"/>
    </xf>
    <xf numFmtId="44" fontId="5" fillId="0" borderId="10" xfId="1" applyFont="1" applyBorder="1" applyAlignment="1">
      <alignment horizontal="center"/>
    </xf>
    <xf numFmtId="44" fontId="0" fillId="0" borderId="11" xfId="1" applyFont="1" applyBorder="1"/>
    <xf numFmtId="44" fontId="0" fillId="0" borderId="12" xfId="1" applyFont="1" applyBorder="1"/>
    <xf numFmtId="44" fontId="2" fillId="0" borderId="12" xfId="1" applyFont="1" applyBorder="1"/>
    <xf numFmtId="44" fontId="0" fillId="0" borderId="1" xfId="1" applyFont="1" applyBorder="1"/>
    <xf numFmtId="44" fontId="5" fillId="0" borderId="2" xfId="1" applyFont="1" applyBorder="1" applyAlignment="1">
      <alignment horizontal="center"/>
    </xf>
    <xf numFmtId="44" fontId="0" fillId="0" borderId="7" xfId="1" applyFont="1" applyBorder="1"/>
    <xf numFmtId="44" fontId="0" fillId="0" borderId="8" xfId="1" applyFont="1" applyBorder="1"/>
    <xf numFmtId="44" fontId="2" fillId="0" borderId="8" xfId="1" applyFont="1" applyBorder="1"/>
    <xf numFmtId="4" fontId="0" fillId="0" borderId="0" xfId="0" applyNumberFormat="1"/>
    <xf numFmtId="0" fontId="0" fillId="0" borderId="0" xfId="0" quotePrefix="1"/>
    <xf numFmtId="0" fontId="0" fillId="0" borderId="0" xfId="0" applyBorder="1"/>
    <xf numFmtId="0" fontId="5" fillId="0" borderId="2" xfId="0" applyFont="1" applyBorder="1" applyAlignment="1">
      <alignment horizontal="center"/>
    </xf>
    <xf numFmtId="44" fontId="0" fillId="0" borderId="15" xfId="1" applyFont="1" applyBorder="1"/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3" fillId="0" borderId="12" xfId="0" applyFont="1" applyBorder="1"/>
    <xf numFmtId="0" fontId="2" fillId="0" borderId="12" xfId="0" applyFont="1" applyBorder="1"/>
    <xf numFmtId="0" fontId="3" fillId="0" borderId="1" xfId="0" applyFont="1" applyBorder="1"/>
    <xf numFmtId="14" fontId="5" fillId="0" borderId="2" xfId="0" applyNumberFormat="1" applyFont="1" applyBorder="1" applyAlignment="1">
      <alignment horizontal="center"/>
    </xf>
    <xf numFmtId="0" fontId="9" fillId="0" borderId="12" xfId="0" applyFont="1" applyBorder="1"/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44" fontId="0" fillId="0" borderId="8" xfId="0" applyNumberFormat="1" applyBorder="1" applyAlignment="1">
      <alignment horizontal="center"/>
    </xf>
    <xf numFmtId="44" fontId="0" fillId="0" borderId="9" xfId="0" applyNumberFormat="1" applyBorder="1" applyAlignment="1">
      <alignment horizontal="center"/>
    </xf>
    <xf numFmtId="44" fontId="0" fillId="0" borderId="0" xfId="0" applyNumberFormat="1" applyBorder="1" applyAlignment="1">
      <alignment horizontal="center"/>
    </xf>
    <xf numFmtId="44" fontId="0" fillId="0" borderId="7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0" fontId="3" fillId="0" borderId="16" xfId="0" applyFont="1" applyBorder="1" applyAlignment="1">
      <alignment horizontal="left"/>
    </xf>
    <xf numFmtId="4" fontId="0" fillId="0" borderId="17" xfId="0" applyNumberFormat="1" applyBorder="1"/>
    <xf numFmtId="17" fontId="0" fillId="0" borderId="16" xfId="0" applyNumberFormat="1" applyBorder="1" applyAlignment="1">
      <alignment horizontal="left"/>
    </xf>
    <xf numFmtId="4" fontId="0" fillId="0" borderId="18" xfId="0" applyNumberFormat="1" applyFont="1" applyBorder="1"/>
    <xf numFmtId="0" fontId="7" fillId="0" borderId="16" xfId="0" applyFont="1" applyBorder="1" applyAlignment="1">
      <alignment horizontal="left"/>
    </xf>
    <xf numFmtId="4" fontId="7" fillId="0" borderId="17" xfId="0" applyNumberFormat="1" applyFont="1" applyBorder="1"/>
    <xf numFmtId="0" fontId="2" fillId="0" borderId="16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4" fontId="8" fillId="0" borderId="17" xfId="0" applyNumberFormat="1" applyFont="1" applyBorder="1"/>
    <xf numFmtId="0" fontId="0" fillId="0" borderId="16" xfId="0" applyBorder="1" applyAlignment="1">
      <alignment horizontal="left"/>
    </xf>
    <xf numFmtId="0" fontId="7" fillId="0" borderId="19" xfId="0" applyFont="1" applyBorder="1" applyAlignment="1">
      <alignment horizontal="left"/>
    </xf>
    <xf numFmtId="4" fontId="7" fillId="0" borderId="20" xfId="0" applyNumberFormat="1" applyFont="1" applyBorder="1"/>
    <xf numFmtId="14" fontId="5" fillId="2" borderId="2" xfId="0" applyNumberFormat="1" applyFont="1" applyFill="1" applyBorder="1" applyAlignment="1">
      <alignment horizontal="center"/>
    </xf>
    <xf numFmtId="44" fontId="5" fillId="2" borderId="2" xfId="1" applyFont="1" applyFill="1" applyBorder="1" applyAlignment="1">
      <alignment horizontal="center"/>
    </xf>
    <xf numFmtId="44" fontId="5" fillId="2" borderId="10" xfId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0" borderId="12" xfId="0" applyFont="1" applyFill="1" applyBorder="1"/>
    <xf numFmtId="44" fontId="0" fillId="0" borderId="8" xfId="1" applyFont="1" applyFill="1" applyBorder="1"/>
    <xf numFmtId="44" fontId="0" fillId="0" borderId="12" xfId="1" applyFont="1" applyFill="1" applyBorder="1"/>
    <xf numFmtId="44" fontId="0" fillId="0" borderId="8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0" fillId="0" borderId="24" xfId="0" applyBorder="1"/>
    <xf numFmtId="14" fontId="0" fillId="0" borderId="31" xfId="0" applyNumberFormat="1" applyBorder="1" applyAlignment="1">
      <alignment horizontal="center"/>
    </xf>
    <xf numFmtId="14" fontId="0" fillId="0" borderId="29" xfId="0" applyNumberFormat="1" applyBorder="1" applyAlignment="1">
      <alignment horizontal="center"/>
    </xf>
    <xf numFmtId="14" fontId="0" fillId="0" borderId="32" xfId="0" applyNumberFormat="1" applyBorder="1" applyAlignment="1">
      <alignment horizontal="center"/>
    </xf>
    <xf numFmtId="14" fontId="5" fillId="2" borderId="35" xfId="0" applyNumberFormat="1" applyFont="1" applyFill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0" fontId="0" fillId="0" borderId="33" xfId="0" applyNumberFormat="1" applyBorder="1" applyAlignment="1">
      <alignment horizontal="center"/>
    </xf>
    <xf numFmtId="0" fontId="0" fillId="0" borderId="30" xfId="0" applyNumberFormat="1" applyBorder="1" applyAlignment="1">
      <alignment horizontal="center"/>
    </xf>
    <xf numFmtId="44" fontId="2" fillId="3" borderId="9" xfId="1" applyFont="1" applyFill="1" applyBorder="1"/>
    <xf numFmtId="44" fontId="2" fillId="3" borderId="1" xfId="1" applyFont="1" applyFill="1" applyBorder="1"/>
    <xf numFmtId="0" fontId="10" fillId="3" borderId="28" xfId="0" applyFont="1" applyFill="1" applyBorder="1"/>
    <xf numFmtId="0" fontId="9" fillId="0" borderId="25" xfId="0" applyFont="1" applyBorder="1"/>
    <xf numFmtId="14" fontId="4" fillId="0" borderId="3" xfId="0" applyNumberFormat="1" applyFont="1" applyBorder="1" applyAlignment="1">
      <alignment horizontal="left"/>
    </xf>
    <xf numFmtId="14" fontId="4" fillId="0" borderId="23" xfId="0" applyNumberFormat="1" applyFont="1" applyBorder="1" applyAlignment="1">
      <alignment horizontal="left"/>
    </xf>
    <xf numFmtId="14" fontId="4" fillId="0" borderId="27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4" fillId="0" borderId="14" xfId="0" applyNumberFormat="1" applyFont="1" applyBorder="1" applyAlignment="1">
      <alignment horizontal="left"/>
    </xf>
    <xf numFmtId="14" fontId="4" fillId="0" borderId="21" xfId="0" applyNumberFormat="1" applyFon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14" fontId="6" fillId="0" borderId="0" xfId="0" applyNumberFormat="1" applyFont="1" applyBorder="1" applyAlignment="1">
      <alignment horizontal="center" vertical="center"/>
    </xf>
    <xf numFmtId="14" fontId="6" fillId="0" borderId="34" xfId="0" applyNumberFormat="1" applyFon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A5DD9-4ACB-4AA6-8A9F-177DAD781BEF}">
  <dimension ref="B1:J64"/>
  <sheetViews>
    <sheetView showGridLines="0" tabSelected="1" topLeftCell="A27" zoomScale="119" workbookViewId="0">
      <selection activeCell="D45" sqref="D45"/>
    </sheetView>
  </sheetViews>
  <sheetFormatPr baseColWidth="10" defaultColWidth="8.83203125" defaultRowHeight="15" x14ac:dyDescent="0.2"/>
  <cols>
    <col min="2" max="2" width="10.6640625" style="30" bestFit="1" customWidth="1"/>
    <col min="3" max="3" width="8.1640625" style="30" customWidth="1"/>
    <col min="4" max="4" width="58.33203125" style="16" bestFit="1" customWidth="1"/>
    <col min="5" max="6" width="13.33203125" style="1" bestFit="1" customWidth="1"/>
    <col min="7" max="7" width="15.83203125" style="3" customWidth="1"/>
    <col min="8" max="8" width="12.1640625" bestFit="1" customWidth="1"/>
    <col min="9" max="9" width="29.5" style="3" bestFit="1" customWidth="1"/>
    <col min="10" max="10" width="13.6640625" style="14" customWidth="1"/>
  </cols>
  <sheetData>
    <row r="1" spans="2:10" x14ac:dyDescent="0.2">
      <c r="B1" s="81" t="s">
        <v>8</v>
      </c>
      <c r="C1" s="81"/>
      <c r="D1" s="81"/>
      <c r="E1" s="81"/>
      <c r="F1" s="81"/>
      <c r="G1" s="82"/>
    </row>
    <row r="2" spans="2:10" ht="16" thickBot="1" x14ac:dyDescent="0.25">
      <c r="B2" s="81"/>
      <c r="C2" s="81"/>
      <c r="D2" s="81"/>
      <c r="E2" s="81"/>
      <c r="F2" s="81"/>
      <c r="G2" s="82"/>
    </row>
    <row r="3" spans="2:10" s="3" customFormat="1" ht="20" thickBot="1" x14ac:dyDescent="0.3">
      <c r="B3" s="49" t="s">
        <v>3</v>
      </c>
      <c r="C3" s="66" t="s">
        <v>34</v>
      </c>
      <c r="D3" s="61" t="s">
        <v>9</v>
      </c>
      <c r="E3" s="50" t="s">
        <v>4</v>
      </c>
      <c r="F3" s="51" t="s">
        <v>7</v>
      </c>
      <c r="G3" s="52" t="s">
        <v>5</v>
      </c>
      <c r="I3" s="84" t="s">
        <v>17</v>
      </c>
      <c r="J3" s="85"/>
    </row>
    <row r="4" spans="2:10" ht="16" thickTop="1" x14ac:dyDescent="0.2">
      <c r="B4" s="65">
        <v>44267</v>
      </c>
      <c r="C4" s="68"/>
      <c r="D4" s="62" t="s">
        <v>0</v>
      </c>
      <c r="E4" s="11">
        <v>0</v>
      </c>
      <c r="F4" s="6">
        <v>0</v>
      </c>
      <c r="G4" s="31"/>
      <c r="I4" s="37" t="s">
        <v>31</v>
      </c>
      <c r="J4" s="38"/>
    </row>
    <row r="5" spans="2:10" x14ac:dyDescent="0.2">
      <c r="B5" s="63">
        <v>44267</v>
      </c>
      <c r="C5" s="67"/>
      <c r="D5" s="21" t="s">
        <v>10</v>
      </c>
      <c r="E5" s="12">
        <v>7517.46</v>
      </c>
      <c r="F5" s="7"/>
      <c r="G5" s="32">
        <f>G4+E5-F5</f>
        <v>7517.46</v>
      </c>
      <c r="I5" s="39">
        <v>44256</v>
      </c>
      <c r="J5" s="38">
        <v>47602.13</v>
      </c>
    </row>
    <row r="6" spans="2:10" x14ac:dyDescent="0.2">
      <c r="B6" s="63">
        <v>44267</v>
      </c>
      <c r="C6" s="67"/>
      <c r="D6" s="22" t="s">
        <v>6</v>
      </c>
      <c r="E6" s="13"/>
      <c r="F6" s="8">
        <v>1626</v>
      </c>
      <c r="G6" s="32">
        <f>G5+E6-F6</f>
        <v>5891.46</v>
      </c>
      <c r="I6" s="39">
        <v>44287</v>
      </c>
      <c r="J6" s="40">
        <v>2891.14</v>
      </c>
    </row>
    <row r="7" spans="2:10" x14ac:dyDescent="0.2">
      <c r="B7" s="63">
        <v>44270</v>
      </c>
      <c r="C7" s="67"/>
      <c r="D7" s="21" t="s">
        <v>10</v>
      </c>
      <c r="E7" s="12">
        <v>2305.48</v>
      </c>
      <c r="F7" s="7"/>
      <c r="G7" s="32">
        <f>G6+E7-F7</f>
        <v>8196.94</v>
      </c>
      <c r="I7" s="41" t="s">
        <v>13</v>
      </c>
      <c r="J7" s="42">
        <f>SUM(J5:J6)</f>
        <v>50493.27</v>
      </c>
    </row>
    <row r="8" spans="2:10" x14ac:dyDescent="0.2">
      <c r="B8" s="63">
        <v>44271</v>
      </c>
      <c r="C8" s="67"/>
      <c r="D8" s="21" t="s">
        <v>10</v>
      </c>
      <c r="E8" s="12">
        <v>973.74</v>
      </c>
      <c r="F8" s="7"/>
      <c r="G8" s="32">
        <f t="shared" ref="G8:G61" si="0">G7+E8-F8</f>
        <v>9170.68</v>
      </c>
      <c r="I8" s="43" t="s">
        <v>14</v>
      </c>
      <c r="J8" s="38"/>
    </row>
    <row r="9" spans="2:10" x14ac:dyDescent="0.2">
      <c r="B9" s="63">
        <v>44272</v>
      </c>
      <c r="C9" s="67"/>
      <c r="D9" s="21" t="s">
        <v>10</v>
      </c>
      <c r="E9" s="12">
        <v>254.4</v>
      </c>
      <c r="F9" s="7"/>
      <c r="G9" s="32">
        <f t="shared" si="0"/>
        <v>9425.08</v>
      </c>
      <c r="I9" s="39">
        <v>44256</v>
      </c>
      <c r="J9" s="38">
        <v>45323.07</v>
      </c>
    </row>
    <row r="10" spans="2:10" x14ac:dyDescent="0.2">
      <c r="B10" s="63">
        <v>44272</v>
      </c>
      <c r="C10" s="67">
        <v>1</v>
      </c>
      <c r="D10" s="25" t="s">
        <v>35</v>
      </c>
      <c r="E10" s="13"/>
      <c r="F10" s="8">
        <v>770</v>
      </c>
      <c r="G10" s="32">
        <f t="shared" si="0"/>
        <v>8655.08</v>
      </c>
      <c r="I10" s="39">
        <v>44287</v>
      </c>
      <c r="J10" s="40">
        <v>271</v>
      </c>
    </row>
    <row r="11" spans="2:10" x14ac:dyDescent="0.2">
      <c r="B11" s="63">
        <v>44273</v>
      </c>
      <c r="C11" s="67"/>
      <c r="D11" s="21" t="s">
        <v>10</v>
      </c>
      <c r="E11" s="12">
        <v>18004.12</v>
      </c>
      <c r="F11" s="7"/>
      <c r="G11" s="32">
        <f t="shared" si="0"/>
        <v>26659.199999999997</v>
      </c>
      <c r="I11" s="44" t="s">
        <v>15</v>
      </c>
      <c r="J11" s="45">
        <f>SUM(J9:J10)</f>
        <v>45594.07</v>
      </c>
    </row>
    <row r="12" spans="2:10" x14ac:dyDescent="0.2">
      <c r="B12" s="63">
        <v>44274</v>
      </c>
      <c r="C12" s="67"/>
      <c r="D12" s="21" t="s">
        <v>10</v>
      </c>
      <c r="E12" s="12">
        <v>8564.25</v>
      </c>
      <c r="F12" s="7"/>
      <c r="G12" s="32">
        <f t="shared" si="0"/>
        <v>35223.449999999997</v>
      </c>
      <c r="I12" s="46"/>
      <c r="J12" s="38"/>
    </row>
    <row r="13" spans="2:10" ht="16" thickBot="1" x14ac:dyDescent="0.25">
      <c r="B13" s="63">
        <v>44274</v>
      </c>
      <c r="C13" s="67">
        <v>1</v>
      </c>
      <c r="D13" s="25" t="s">
        <v>36</v>
      </c>
      <c r="E13" s="13"/>
      <c r="F13" s="8">
        <v>500</v>
      </c>
      <c r="G13" s="32">
        <f t="shared" si="0"/>
        <v>34723.449999999997</v>
      </c>
      <c r="I13" s="47" t="s">
        <v>16</v>
      </c>
      <c r="J13" s="48">
        <f>J7-J11</f>
        <v>4899.1999999999971</v>
      </c>
    </row>
    <row r="14" spans="2:10" x14ac:dyDescent="0.2">
      <c r="B14" s="63">
        <v>44274</v>
      </c>
      <c r="C14" s="67">
        <v>1</v>
      </c>
      <c r="D14" s="25" t="s">
        <v>37</v>
      </c>
      <c r="E14" s="13"/>
      <c r="F14" s="8">
        <v>650</v>
      </c>
      <c r="G14" s="32">
        <f t="shared" si="0"/>
        <v>34073.449999999997</v>
      </c>
    </row>
    <row r="15" spans="2:10" x14ac:dyDescent="0.2">
      <c r="B15" s="63">
        <v>44274</v>
      </c>
      <c r="C15" s="67">
        <v>1</v>
      </c>
      <c r="D15" s="73" t="s">
        <v>38</v>
      </c>
      <c r="E15" s="13"/>
      <c r="F15" s="8">
        <v>900</v>
      </c>
      <c r="G15" s="32">
        <f t="shared" si="0"/>
        <v>33173.449999999997</v>
      </c>
    </row>
    <row r="16" spans="2:10" x14ac:dyDescent="0.2">
      <c r="B16" s="63">
        <v>44277</v>
      </c>
      <c r="C16" s="67"/>
      <c r="D16" s="21" t="s">
        <v>10</v>
      </c>
      <c r="E16" s="12">
        <v>5506.03</v>
      </c>
      <c r="F16" s="7"/>
      <c r="G16" s="32">
        <f t="shared" si="0"/>
        <v>38679.479999999996</v>
      </c>
      <c r="H16" s="2"/>
    </row>
    <row r="17" spans="2:8" x14ac:dyDescent="0.2">
      <c r="B17" s="63">
        <v>44277</v>
      </c>
      <c r="C17" s="67">
        <v>1</v>
      </c>
      <c r="D17" s="25" t="s">
        <v>39</v>
      </c>
      <c r="E17" s="13"/>
      <c r="F17" s="8">
        <v>15000</v>
      </c>
      <c r="G17" s="32">
        <f t="shared" si="0"/>
        <v>23679.479999999996</v>
      </c>
      <c r="H17" s="15" t="s">
        <v>19</v>
      </c>
    </row>
    <row r="18" spans="2:8" x14ac:dyDescent="0.2">
      <c r="B18" s="63">
        <v>44277</v>
      </c>
      <c r="C18" s="67">
        <v>1</v>
      </c>
      <c r="D18" s="25" t="s">
        <v>40</v>
      </c>
      <c r="E18" s="13"/>
      <c r="F18" s="8">
        <v>1060</v>
      </c>
      <c r="G18" s="32">
        <f t="shared" si="0"/>
        <v>22619.479999999996</v>
      </c>
    </row>
    <row r="19" spans="2:8" x14ac:dyDescent="0.2">
      <c r="B19" s="63">
        <v>44277</v>
      </c>
      <c r="C19" s="67"/>
      <c r="D19" s="25" t="s">
        <v>48</v>
      </c>
      <c r="E19" s="13"/>
      <c r="F19" s="8">
        <v>1250</v>
      </c>
      <c r="G19" s="32">
        <f t="shared" si="0"/>
        <v>21369.479999999996</v>
      </c>
    </row>
    <row r="20" spans="2:8" x14ac:dyDescent="0.2">
      <c r="B20" s="63">
        <v>44277</v>
      </c>
      <c r="C20" s="67">
        <v>1</v>
      </c>
      <c r="D20" s="25" t="s">
        <v>41</v>
      </c>
      <c r="E20" s="13"/>
      <c r="F20" s="8">
        <v>1900</v>
      </c>
      <c r="G20" s="32">
        <f t="shared" si="0"/>
        <v>19469.479999999996</v>
      </c>
    </row>
    <row r="21" spans="2:8" x14ac:dyDescent="0.2">
      <c r="B21" s="63">
        <v>44278</v>
      </c>
      <c r="C21" s="67"/>
      <c r="D21" s="21" t="s">
        <v>10</v>
      </c>
      <c r="E21" s="12">
        <v>260.87</v>
      </c>
      <c r="F21" s="7"/>
      <c r="G21" s="32">
        <f t="shared" si="0"/>
        <v>19730.349999999995</v>
      </c>
    </row>
    <row r="22" spans="2:8" x14ac:dyDescent="0.2">
      <c r="B22" s="63">
        <v>44278</v>
      </c>
      <c r="C22" s="67">
        <v>1</v>
      </c>
      <c r="D22" s="25" t="s">
        <v>42</v>
      </c>
      <c r="E22" s="13"/>
      <c r="F22" s="8">
        <v>1590</v>
      </c>
      <c r="G22" s="32">
        <f t="shared" si="0"/>
        <v>18140.349999999995</v>
      </c>
    </row>
    <row r="23" spans="2:8" x14ac:dyDescent="0.2">
      <c r="B23" s="63">
        <v>44278</v>
      </c>
      <c r="C23" s="67">
        <v>1</v>
      </c>
      <c r="D23" s="25" t="s">
        <v>43</v>
      </c>
      <c r="E23" s="13"/>
      <c r="F23" s="8">
        <v>670</v>
      </c>
      <c r="G23" s="32">
        <f t="shared" si="0"/>
        <v>17470.349999999995</v>
      </c>
    </row>
    <row r="24" spans="2:8" x14ac:dyDescent="0.2">
      <c r="B24" s="63">
        <v>44279</v>
      </c>
      <c r="C24" s="67"/>
      <c r="D24" s="21" t="s">
        <v>10</v>
      </c>
      <c r="E24" s="12">
        <v>1051</v>
      </c>
      <c r="F24" s="7"/>
      <c r="G24" s="32">
        <f t="shared" si="0"/>
        <v>18521.349999999995</v>
      </c>
    </row>
    <row r="25" spans="2:8" x14ac:dyDescent="0.2">
      <c r="B25" s="63">
        <v>44279</v>
      </c>
      <c r="C25" s="67">
        <v>1</v>
      </c>
      <c r="D25" s="25" t="s">
        <v>44</v>
      </c>
      <c r="E25" s="13"/>
      <c r="F25" s="8">
        <v>400</v>
      </c>
      <c r="G25" s="32">
        <f t="shared" si="0"/>
        <v>18121.349999999995</v>
      </c>
    </row>
    <row r="26" spans="2:8" x14ac:dyDescent="0.2">
      <c r="B26" s="63">
        <v>44279</v>
      </c>
      <c r="C26" s="67">
        <v>1</v>
      </c>
      <c r="D26" s="25" t="s">
        <v>45</v>
      </c>
      <c r="E26" s="13"/>
      <c r="F26" s="8">
        <v>700</v>
      </c>
      <c r="G26" s="32">
        <f t="shared" si="0"/>
        <v>17421.349999999995</v>
      </c>
    </row>
    <row r="27" spans="2:8" x14ac:dyDescent="0.2">
      <c r="B27" s="63">
        <v>44281</v>
      </c>
      <c r="C27" s="67"/>
      <c r="D27" s="21" t="s">
        <v>10</v>
      </c>
      <c r="E27" s="12">
        <v>1001.06</v>
      </c>
      <c r="F27" s="7"/>
      <c r="G27" s="32">
        <f t="shared" si="0"/>
        <v>18422.409999999996</v>
      </c>
    </row>
    <row r="28" spans="2:8" x14ac:dyDescent="0.2">
      <c r="B28" s="63">
        <v>44281</v>
      </c>
      <c r="C28" s="67">
        <v>150</v>
      </c>
      <c r="D28" s="25" t="s">
        <v>50</v>
      </c>
      <c r="E28" s="13"/>
      <c r="F28" s="8">
        <v>3300</v>
      </c>
      <c r="G28" s="32">
        <f t="shared" si="0"/>
        <v>15122.409999999996</v>
      </c>
    </row>
    <row r="29" spans="2:8" x14ac:dyDescent="0.2">
      <c r="B29" s="63">
        <v>44281</v>
      </c>
      <c r="C29" s="67">
        <v>1</v>
      </c>
      <c r="D29" s="25" t="s">
        <v>20</v>
      </c>
      <c r="E29" s="13"/>
      <c r="F29" s="8">
        <v>200</v>
      </c>
      <c r="G29" s="32">
        <f t="shared" si="0"/>
        <v>14922.409999999996</v>
      </c>
    </row>
    <row r="30" spans="2:8" x14ac:dyDescent="0.2">
      <c r="B30" s="63">
        <v>44281</v>
      </c>
      <c r="C30" s="67">
        <v>1</v>
      </c>
      <c r="D30" s="25" t="s">
        <v>21</v>
      </c>
      <c r="E30" s="13"/>
      <c r="F30" s="8">
        <v>700</v>
      </c>
      <c r="G30" s="32">
        <f t="shared" si="0"/>
        <v>14222.409999999996</v>
      </c>
    </row>
    <row r="31" spans="2:8" x14ac:dyDescent="0.2">
      <c r="B31" s="63">
        <v>44281</v>
      </c>
      <c r="C31" s="67">
        <v>1</v>
      </c>
      <c r="D31" s="25" t="s">
        <v>22</v>
      </c>
      <c r="E31" s="13"/>
      <c r="F31" s="8">
        <v>200</v>
      </c>
      <c r="G31" s="32">
        <f t="shared" si="0"/>
        <v>14022.409999999996</v>
      </c>
    </row>
    <row r="32" spans="2:8" x14ac:dyDescent="0.2">
      <c r="B32" s="63">
        <v>44281</v>
      </c>
      <c r="C32" s="67">
        <v>1</v>
      </c>
      <c r="D32" s="25" t="s">
        <v>23</v>
      </c>
      <c r="E32" s="13"/>
      <c r="F32" s="8">
        <v>200</v>
      </c>
      <c r="G32" s="32">
        <f t="shared" si="0"/>
        <v>13822.409999999996</v>
      </c>
    </row>
    <row r="33" spans="2:10" x14ac:dyDescent="0.2">
      <c r="B33" s="63">
        <v>44281</v>
      </c>
      <c r="C33" s="67">
        <v>1</v>
      </c>
      <c r="D33" s="25" t="s">
        <v>32</v>
      </c>
      <c r="E33" s="13"/>
      <c r="F33" s="8">
        <v>350</v>
      </c>
      <c r="G33" s="32">
        <f t="shared" si="0"/>
        <v>13472.409999999996</v>
      </c>
    </row>
    <row r="34" spans="2:10" x14ac:dyDescent="0.2">
      <c r="B34" s="63">
        <v>44281</v>
      </c>
      <c r="C34" s="67">
        <v>4</v>
      </c>
      <c r="D34" s="25" t="s">
        <v>46</v>
      </c>
      <c r="E34" s="13"/>
      <c r="F34" s="8">
        <v>6600</v>
      </c>
      <c r="G34" s="32">
        <f t="shared" si="0"/>
        <v>6872.4099999999962</v>
      </c>
    </row>
    <row r="35" spans="2:10" x14ac:dyDescent="0.2">
      <c r="B35" s="63">
        <v>44281</v>
      </c>
      <c r="C35" s="67">
        <v>1</v>
      </c>
      <c r="D35" s="25" t="s">
        <v>24</v>
      </c>
      <c r="E35" s="13"/>
      <c r="F35" s="8">
        <v>1000</v>
      </c>
      <c r="G35" s="32">
        <f t="shared" si="0"/>
        <v>5872.4099999999962</v>
      </c>
    </row>
    <row r="36" spans="2:10" x14ac:dyDescent="0.2">
      <c r="B36" s="63">
        <v>44284</v>
      </c>
      <c r="C36" s="67"/>
      <c r="D36" s="21" t="s">
        <v>10</v>
      </c>
      <c r="E36" s="12">
        <v>1600.13</v>
      </c>
      <c r="F36" s="7"/>
      <c r="G36" s="32">
        <f t="shared" si="0"/>
        <v>7472.5399999999963</v>
      </c>
    </row>
    <row r="37" spans="2:10" x14ac:dyDescent="0.2">
      <c r="B37" s="63">
        <v>44284</v>
      </c>
      <c r="C37" s="67">
        <v>1</v>
      </c>
      <c r="D37" s="25" t="s">
        <v>25</v>
      </c>
      <c r="E37" s="13"/>
      <c r="F37" s="8">
        <v>200</v>
      </c>
      <c r="G37" s="32">
        <f t="shared" si="0"/>
        <v>7272.5399999999963</v>
      </c>
    </row>
    <row r="38" spans="2:10" x14ac:dyDescent="0.2">
      <c r="B38" s="63">
        <v>44284</v>
      </c>
      <c r="C38" s="67">
        <v>1</v>
      </c>
      <c r="D38" s="25" t="s">
        <v>26</v>
      </c>
      <c r="E38" s="13"/>
      <c r="F38" s="8">
        <v>220</v>
      </c>
      <c r="G38" s="32">
        <f t="shared" si="0"/>
        <v>7052.5399999999963</v>
      </c>
    </row>
    <row r="39" spans="2:10" x14ac:dyDescent="0.2">
      <c r="B39" s="63">
        <v>44284</v>
      </c>
      <c r="C39" s="67">
        <v>1</v>
      </c>
      <c r="D39" s="25" t="s">
        <v>33</v>
      </c>
      <c r="E39" s="13"/>
      <c r="F39" s="8">
        <v>1000</v>
      </c>
      <c r="G39" s="32">
        <f t="shared" si="0"/>
        <v>6052.5399999999963</v>
      </c>
    </row>
    <row r="40" spans="2:10" x14ac:dyDescent="0.2">
      <c r="B40" s="63">
        <v>44284</v>
      </c>
      <c r="C40" s="67">
        <v>1</v>
      </c>
      <c r="D40" s="25" t="s">
        <v>27</v>
      </c>
      <c r="E40" s="13"/>
      <c r="F40" s="8">
        <v>1000</v>
      </c>
      <c r="G40" s="32">
        <f t="shared" si="0"/>
        <v>5052.5399999999963</v>
      </c>
    </row>
    <row r="41" spans="2:10" x14ac:dyDescent="0.2">
      <c r="B41" s="63">
        <v>44284</v>
      </c>
      <c r="C41" s="67"/>
      <c r="D41" s="25" t="s">
        <v>51</v>
      </c>
      <c r="E41" s="13"/>
      <c r="F41" s="8">
        <v>277.07</v>
      </c>
      <c r="G41" s="32">
        <f t="shared" si="0"/>
        <v>4775.4699999999966</v>
      </c>
    </row>
    <row r="42" spans="2:10" x14ac:dyDescent="0.2">
      <c r="B42" s="63">
        <v>44284</v>
      </c>
      <c r="C42" s="67">
        <v>100</v>
      </c>
      <c r="D42" s="25" t="s">
        <v>52</v>
      </c>
      <c r="E42" s="13"/>
      <c r="F42" s="8">
        <v>1000</v>
      </c>
      <c r="G42" s="32">
        <f t="shared" si="0"/>
        <v>3775.4699999999966</v>
      </c>
    </row>
    <row r="43" spans="2:10" x14ac:dyDescent="0.2">
      <c r="B43" s="63">
        <v>44284</v>
      </c>
      <c r="C43" s="67">
        <v>1</v>
      </c>
      <c r="D43" s="25" t="s">
        <v>28</v>
      </c>
      <c r="E43" s="13"/>
      <c r="F43" s="8">
        <v>250</v>
      </c>
      <c r="G43" s="32">
        <f t="shared" si="0"/>
        <v>3525.4699999999966</v>
      </c>
      <c r="J43" s="14" t="s">
        <v>18</v>
      </c>
    </row>
    <row r="44" spans="2:10" x14ac:dyDescent="0.2">
      <c r="B44" s="63">
        <v>44284</v>
      </c>
      <c r="C44" s="67">
        <v>1</v>
      </c>
      <c r="D44" s="25" t="s">
        <v>29</v>
      </c>
      <c r="E44" s="13"/>
      <c r="F44" s="8">
        <v>250</v>
      </c>
      <c r="G44" s="32">
        <f t="shared" si="0"/>
        <v>3275.4699999999966</v>
      </c>
    </row>
    <row r="45" spans="2:10" x14ac:dyDescent="0.2">
      <c r="B45" s="63">
        <v>44284</v>
      </c>
      <c r="C45" s="67">
        <v>1</v>
      </c>
      <c r="D45" s="25" t="s">
        <v>30</v>
      </c>
      <c r="E45" s="13"/>
      <c r="F45" s="8">
        <v>760</v>
      </c>
      <c r="G45" s="32">
        <f t="shared" si="0"/>
        <v>2515.4699999999966</v>
      </c>
    </row>
    <row r="46" spans="2:10" x14ac:dyDescent="0.2">
      <c r="B46" s="63">
        <v>44285</v>
      </c>
      <c r="C46" s="67"/>
      <c r="D46" s="21" t="s">
        <v>10</v>
      </c>
      <c r="E46" s="12">
        <v>490.7</v>
      </c>
      <c r="F46" s="7"/>
      <c r="G46" s="32">
        <f t="shared" si="0"/>
        <v>3006.1699999999964</v>
      </c>
    </row>
    <row r="47" spans="2:10" x14ac:dyDescent="0.2">
      <c r="B47" s="63">
        <v>44286</v>
      </c>
      <c r="C47" s="67"/>
      <c r="D47" s="21" t="s">
        <v>10</v>
      </c>
      <c r="E47" s="12">
        <v>72.89</v>
      </c>
      <c r="F47" s="7"/>
      <c r="G47" s="32">
        <f t="shared" si="0"/>
        <v>3079.0599999999963</v>
      </c>
    </row>
    <row r="48" spans="2:10" ht="16" thickBot="1" x14ac:dyDescent="0.25">
      <c r="B48" s="64">
        <v>44286</v>
      </c>
      <c r="C48" s="69"/>
      <c r="D48" s="72" t="s">
        <v>47</v>
      </c>
      <c r="E48" s="70"/>
      <c r="F48" s="71">
        <v>800</v>
      </c>
      <c r="G48" s="32">
        <f t="shared" si="0"/>
        <v>2279.0599999999963</v>
      </c>
    </row>
    <row r="49" spans="2:7" ht="16" thickBot="1" x14ac:dyDescent="0.25">
      <c r="B49" s="74" t="s">
        <v>12</v>
      </c>
      <c r="C49" s="75"/>
      <c r="D49" s="76"/>
      <c r="E49" s="77"/>
      <c r="F49" s="78"/>
      <c r="G49" s="33">
        <f t="shared" si="0"/>
        <v>2279.0599999999963</v>
      </c>
    </row>
    <row r="50" spans="2:7" x14ac:dyDescent="0.2">
      <c r="B50" s="29"/>
      <c r="C50" s="29"/>
      <c r="D50" s="4"/>
      <c r="E50" s="4"/>
      <c r="F50" s="4"/>
      <c r="G50" s="34"/>
    </row>
    <row r="51" spans="2:7" x14ac:dyDescent="0.2">
      <c r="B51" s="83" t="s">
        <v>11</v>
      </c>
      <c r="C51" s="83"/>
      <c r="D51" s="83"/>
      <c r="E51" s="83"/>
      <c r="F51" s="83"/>
      <c r="G51" s="83"/>
    </row>
    <row r="52" spans="2:7" ht="16" thickBot="1" x14ac:dyDescent="0.25">
      <c r="B52" s="81"/>
      <c r="C52" s="81"/>
      <c r="D52" s="81"/>
      <c r="E52" s="81"/>
      <c r="F52" s="81"/>
      <c r="G52" s="81"/>
    </row>
    <row r="53" spans="2:7" ht="20" thickBot="1" x14ac:dyDescent="0.3">
      <c r="B53" s="24" t="s">
        <v>3</v>
      </c>
      <c r="C53" s="60"/>
      <c r="D53" s="19"/>
      <c r="E53" s="10" t="s">
        <v>4</v>
      </c>
      <c r="F53" s="5" t="s">
        <v>7</v>
      </c>
      <c r="G53" s="17" t="s">
        <v>5</v>
      </c>
    </row>
    <row r="54" spans="2:7" x14ac:dyDescent="0.2">
      <c r="B54" s="26">
        <v>44287</v>
      </c>
      <c r="C54" s="57"/>
      <c r="D54" s="20" t="s">
        <v>1</v>
      </c>
      <c r="E54" s="11">
        <f>G49</f>
        <v>2279.0599999999963</v>
      </c>
      <c r="F54" s="6"/>
      <c r="G54" s="35">
        <f>E54</f>
        <v>2279.0599999999963</v>
      </c>
    </row>
    <row r="55" spans="2:7" x14ac:dyDescent="0.2">
      <c r="B55" s="27">
        <v>44291</v>
      </c>
      <c r="C55" s="58"/>
      <c r="D55" s="21" t="s">
        <v>10</v>
      </c>
      <c r="E55" s="12">
        <v>180</v>
      </c>
      <c r="F55" s="7"/>
      <c r="G55" s="32">
        <f>G54+E55-F55</f>
        <v>2459.0599999999963</v>
      </c>
    </row>
    <row r="56" spans="2:7" x14ac:dyDescent="0.2">
      <c r="B56" s="27">
        <v>44294</v>
      </c>
      <c r="C56" s="58"/>
      <c r="D56" s="53" t="s">
        <v>49</v>
      </c>
      <c r="E56" s="54">
        <v>2600</v>
      </c>
      <c r="F56" s="55"/>
      <c r="G56" s="56">
        <f>G55+E56-F56</f>
        <v>5059.0599999999959</v>
      </c>
    </row>
    <row r="57" spans="2:7" x14ac:dyDescent="0.2">
      <c r="B57" s="27">
        <v>44298</v>
      </c>
      <c r="C57" s="58"/>
      <c r="D57" s="21" t="s">
        <v>10</v>
      </c>
      <c r="E57" s="12">
        <v>25.14</v>
      </c>
      <c r="F57" s="7"/>
      <c r="G57" s="32">
        <f t="shared" si="0"/>
        <v>5084.1999999999962</v>
      </c>
    </row>
    <row r="58" spans="2:7" x14ac:dyDescent="0.2">
      <c r="B58" s="27">
        <v>44298</v>
      </c>
      <c r="C58" s="58"/>
      <c r="D58" s="22" t="s">
        <v>2</v>
      </c>
      <c r="E58" s="13"/>
      <c r="F58" s="8">
        <v>271</v>
      </c>
      <c r="G58" s="32">
        <f t="shared" si="0"/>
        <v>4813.1999999999962</v>
      </c>
    </row>
    <row r="59" spans="2:7" x14ac:dyDescent="0.2">
      <c r="B59" s="27">
        <v>44299</v>
      </c>
      <c r="C59" s="58"/>
      <c r="D59" s="21" t="s">
        <v>10</v>
      </c>
      <c r="E59" s="12">
        <v>35</v>
      </c>
      <c r="F59" s="7"/>
      <c r="G59" s="32">
        <f t="shared" si="0"/>
        <v>4848.1999999999962</v>
      </c>
    </row>
    <row r="60" spans="2:7" x14ac:dyDescent="0.2">
      <c r="B60" s="27">
        <v>44300</v>
      </c>
      <c r="C60" s="58"/>
      <c r="D60" s="21" t="s">
        <v>10</v>
      </c>
      <c r="E60" s="12">
        <v>25</v>
      </c>
      <c r="F60" s="7"/>
      <c r="G60" s="32">
        <f t="shared" si="0"/>
        <v>4873.1999999999962</v>
      </c>
    </row>
    <row r="61" spans="2:7" ht="16" thickBot="1" x14ac:dyDescent="0.25">
      <c r="B61" s="28">
        <v>44302</v>
      </c>
      <c r="C61" s="59"/>
      <c r="D61" s="23" t="s">
        <v>10</v>
      </c>
      <c r="E61" s="18">
        <v>26</v>
      </c>
      <c r="F61" s="9"/>
      <c r="G61" s="32">
        <f t="shared" si="0"/>
        <v>4899.1999999999962</v>
      </c>
    </row>
    <row r="62" spans="2:7" ht="16" thickBot="1" x14ac:dyDescent="0.25">
      <c r="B62" s="74" t="s">
        <v>12</v>
      </c>
      <c r="C62" s="79"/>
      <c r="D62" s="77"/>
      <c r="E62" s="77"/>
      <c r="F62" s="80"/>
      <c r="G62" s="33">
        <f t="shared" ref="G62" si="1">G61+E62-F62</f>
        <v>4899.1999999999962</v>
      </c>
    </row>
    <row r="63" spans="2:7" x14ac:dyDescent="0.2">
      <c r="G63" s="36"/>
    </row>
    <row r="64" spans="2:7" x14ac:dyDescent="0.2">
      <c r="G64" s="36"/>
    </row>
  </sheetData>
  <mergeCells count="5">
    <mergeCell ref="B49:F49"/>
    <mergeCell ref="B62:F62"/>
    <mergeCell ref="B1:G2"/>
    <mergeCell ref="B51:G52"/>
    <mergeCell ref="I3:J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Conta doaçoes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Bruna Brelaz</cp:lastModifiedBy>
  <dcterms:created xsi:type="dcterms:W3CDTF">2021-04-16T14:11:10Z</dcterms:created>
  <dcterms:modified xsi:type="dcterms:W3CDTF">2021-04-28T14:02:39Z</dcterms:modified>
</cp:coreProperties>
</file>